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Razredna nastava novi" sheetId="1" r:id="rId1"/>
  </sheets>
  <definedNames/>
  <calcPr fullCalcOnLoad="1"/>
</workbook>
</file>

<file path=xl/sharedStrings.xml><?xml version="1.0" encoding="utf-8"?>
<sst xmlns="http://schemas.openxmlformats.org/spreadsheetml/2006/main" count="139" uniqueCount="78">
  <si>
    <t>Dubravka Miklec, Graciella Prtajin, Sanja Jakovljević Rogić</t>
  </si>
  <si>
    <t>MOJ SRETNI BROJ 2 : udžbenik matematike s višemedijskim nastavnim materijalima u drugom razredu osnovne škole</t>
  </si>
  <si>
    <t>udžbenik s višemedijskim nastavnim materijalima</t>
  </si>
  <si>
    <t>Šifra</t>
  </si>
  <si>
    <t>Konačna
MPC</t>
  </si>
  <si>
    <t>Alena Letina, Tamara Kisovar Ivanda, Ivan De Zan</t>
  </si>
  <si>
    <t>Reg. broj</t>
  </si>
  <si>
    <t>Naziv udžbenika</t>
  </si>
  <si>
    <t>Autori</t>
  </si>
  <si>
    <t>Vrsta izdanja</t>
  </si>
  <si>
    <t>Razred</t>
  </si>
  <si>
    <t>Nakladnik</t>
  </si>
  <si>
    <t>HRVATSKI JEZIK</t>
  </si>
  <si>
    <t>udžbenik</t>
  </si>
  <si>
    <t>1.</t>
  </si>
  <si>
    <t>ŠK</t>
  </si>
  <si>
    <t>ENGLESKI JEZIK</t>
  </si>
  <si>
    <t>MATEMATIKA</t>
  </si>
  <si>
    <t>PRIRODA I DRUŠTVO</t>
  </si>
  <si>
    <t>VJERONAUK - IZBORNI PREDMET</t>
  </si>
  <si>
    <t>2.</t>
  </si>
  <si>
    <t>HRVATSKI JEZIK - KNJIŽEVNOST I JEZIK</t>
  </si>
  <si>
    <t>3.</t>
  </si>
  <si>
    <t>KS</t>
  </si>
  <si>
    <t>4.</t>
  </si>
  <si>
    <t xml:space="preserve">1. RAZRED </t>
  </si>
  <si>
    <t xml:space="preserve">2. RAZRED </t>
  </si>
  <si>
    <t xml:space="preserve">3. RAZRED </t>
  </si>
  <si>
    <t xml:space="preserve">4. RAZRED </t>
  </si>
  <si>
    <t>radni udžbenik</t>
  </si>
  <si>
    <t>Sonja Ivić, Marija Krmpotić</t>
  </si>
  <si>
    <t>ISTRAŽUJEMO NAŠ SVIJET 1 : udžbenik prirode i društva s dodatnim digitalnim sadržajima u prvom razredu osnovne škole</t>
  </si>
  <si>
    <t>MATEMATIČKA MREŽA 1 : udžbenik matematike s dodatnim digitalnim sadržajima u prvom razredu osnovne škole</t>
  </si>
  <si>
    <t>Maja Cindrić, Irena Mišurac, Sandra Špika</t>
  </si>
  <si>
    <t xml:space="preserve">PČELICA 2, 1. i 2. dio, radni udžbenik hrvatskog jezika s dodatnim digitalnim sadržajima u drugom razredu osnovne škole </t>
  </si>
  <si>
    <t>Jenny Dooley, Virginia Evans</t>
  </si>
  <si>
    <t>Alfa</t>
  </si>
  <si>
    <t>ISTRAŽUJEMO NAŠ SVIJET 2 : udžbenik prirode i društva s dodatnim digitalnim sadržajima u prvom razredu osnovne škole</t>
  </si>
  <si>
    <t>Svijet riječi 3, I. i II. dio - integrirani radni udžbenik hrvatskog jezika s dodatnim digitalnim sadržajima</t>
  </si>
  <si>
    <t>Ankica Špamić, Jadranka Jurić, Terezija Zokić, Benita Vladušić</t>
  </si>
  <si>
    <t xml:space="preserve"> radni udžbenik</t>
  </si>
  <si>
    <t xml:space="preserve">Alfa </t>
  </si>
  <si>
    <t>MOJ SRETNI BROJ 3 : udžbenik matematike s višemedijskim nastavnim materijalima u drugom razredu osnovne škole</t>
  </si>
  <si>
    <t>Eureka! 3 : udžbenik prirode i društva za treći razred osnovne škole</t>
  </si>
  <si>
    <t>Snježana Bakarić Palička, Sanja Ćorić</t>
  </si>
  <si>
    <t>Josipa Blagus, Nataša Ljubić Klemše, Ana Flisar Odorčić</t>
  </si>
  <si>
    <t xml:space="preserve">         INFORMATIKA </t>
  </si>
  <si>
    <t>INFORMATIKA</t>
  </si>
  <si>
    <t>E-SVIJET 3 - radni udžbenik informatike s dodatnim digitalnim sadržajima u trećem razredu osnovne škole</t>
  </si>
  <si>
    <t>E-SVIJET 2 - radni udžbenik informatike s dodatnim digitalnim sadržajima u drugom razredu osnovne škole</t>
  </si>
  <si>
    <t>E-SVIJET 4 - radni udžbenik informatike s dodatnim digitalnim sadržajima u četvrtom razredu osnovne škole</t>
  </si>
  <si>
    <t xml:space="preserve">2. </t>
  </si>
  <si>
    <t xml:space="preserve">1. </t>
  </si>
  <si>
    <t>SMILES 2, new edition : udžbenik engleskog jezika za 2. razred osnovne škole, 2. godina učenja (s CD-om)</t>
  </si>
  <si>
    <t>SMILES 3 : udžbenik engleskog jezika za 3. razred osnovne škole, 3. godina učenja (s CD-om)</t>
  </si>
  <si>
    <t>SMILES 1 : udžbenik engleskog jezika za 1. razred osnovne škole, 1. godina učenja (s CD-om)</t>
  </si>
  <si>
    <t>Broj primjeraka</t>
  </si>
  <si>
    <t>U ljubavi i pomirenju : udžbenik za katolički vjeronauk trećega razreda osnovne škole</t>
  </si>
  <si>
    <t>Ante Pavlović, Ivica Pažin, Mirjana Džambo Šporec</t>
  </si>
  <si>
    <t>149,78 (komplet)</t>
  </si>
  <si>
    <t>e-SVIJET 1 - radni udžbenik informatike s dodatnim digitalnim sadržajima u prvom razredu osnovne škole</t>
  </si>
  <si>
    <t>154,25 (komplet)</t>
  </si>
  <si>
    <t>130</t>
  </si>
  <si>
    <t>140</t>
  </si>
  <si>
    <t>110</t>
  </si>
  <si>
    <t>105</t>
  </si>
  <si>
    <t>Ukupno</t>
  </si>
  <si>
    <t>83</t>
  </si>
  <si>
    <t>90</t>
  </si>
  <si>
    <t>87</t>
  </si>
  <si>
    <t>127</t>
  </si>
  <si>
    <t>113</t>
  </si>
  <si>
    <t>UKUPNO SA PDV-om:</t>
  </si>
  <si>
    <t>UKUPNO BEZ PDV-a:</t>
  </si>
  <si>
    <t xml:space="preserve">OSNOVNA ŠKOLA Eugena Kumičića </t>
  </si>
  <si>
    <t>Troškovnik nabave udžbenika - II. dio</t>
  </si>
  <si>
    <t>PČELICA 1, POČETNICA 1. DIO : početnica hrvatskoga jezika s dodatnim digitalnim sadržajima u prvom razredu osnovne škole, 1. i drugi dio</t>
  </si>
  <si>
    <t>6041        6042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</si>
</sst>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0\ &quot;kn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9.35"/>
      <color indexed="12"/>
      <name val="Calibri"/>
      <family val="2"/>
    </font>
    <font>
      <b/>
      <sz val="10"/>
      <name val="Arial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9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CB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 style="thin">
        <color indexed="55"/>
      </left>
      <right/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2" applyNumberFormat="1" applyFont="1" applyFill="1" applyBorder="1" applyAlignment="1">
      <alignment vertical="center" wrapText="1" readingOrder="1"/>
      <protection/>
    </xf>
    <xf numFmtId="49" fontId="2" fillId="0" borderId="11" xfId="52" applyNumberFormat="1" applyFont="1" applyFill="1" applyBorder="1" applyAlignment="1">
      <alignment vertical="center" wrapText="1" readingOrder="1"/>
      <protection/>
    </xf>
    <xf numFmtId="49" fontId="2" fillId="0" borderId="11" xfId="52" applyNumberFormat="1" applyFont="1" applyFill="1" applyBorder="1" applyAlignment="1">
      <alignment horizontal="center" vertical="center" wrapText="1" readingOrder="1"/>
      <protection/>
    </xf>
    <xf numFmtId="1" fontId="2" fillId="0" borderId="11" xfId="52" applyNumberFormat="1" applyFont="1" applyFill="1" applyBorder="1" applyAlignment="1">
      <alignment horizontal="center" vertical="center" readingOrder="1"/>
      <protection/>
    </xf>
    <xf numFmtId="2" fontId="2" fillId="0" borderId="12" xfId="52" applyNumberFormat="1" applyFont="1" applyFill="1" applyBorder="1" applyAlignment="1">
      <alignment horizontal="center" vertical="center" wrapText="1"/>
      <protection/>
    </xf>
    <xf numFmtId="1" fontId="6" fillId="0" borderId="11" xfId="52" applyNumberFormat="1" applyFont="1" applyFill="1" applyBorder="1" applyAlignment="1">
      <alignment horizontal="center" vertical="center" readingOrder="1"/>
      <protection/>
    </xf>
    <xf numFmtId="1" fontId="6" fillId="0" borderId="13" xfId="52" applyNumberFormat="1" applyFont="1" applyFill="1" applyBorder="1" applyAlignment="1">
      <alignment horizontal="center" vertical="center" readingOrder="1"/>
      <protection/>
    </xf>
    <xf numFmtId="1" fontId="2" fillId="7" borderId="10" xfId="52" applyNumberFormat="1" applyFont="1" applyFill="1" applyBorder="1" applyAlignment="1">
      <alignment horizontal="center" vertical="center" readingOrder="1"/>
      <protection/>
    </xf>
    <xf numFmtId="0" fontId="2" fillId="7" borderId="10" xfId="52" applyNumberFormat="1" applyFont="1" applyFill="1" applyBorder="1" applyAlignment="1">
      <alignment vertical="center" wrapText="1" readingOrder="1"/>
      <protection/>
    </xf>
    <xf numFmtId="49" fontId="2" fillId="7" borderId="10" xfId="52" applyNumberFormat="1" applyFont="1" applyFill="1" applyBorder="1" applyAlignment="1">
      <alignment vertical="center" wrapText="1" readingOrder="1"/>
      <protection/>
    </xf>
    <xf numFmtId="49" fontId="2" fillId="7" borderId="10" xfId="52" applyNumberFormat="1" applyFont="1" applyFill="1" applyBorder="1" applyAlignment="1">
      <alignment horizontal="center" vertical="center" wrapText="1" readingOrder="1"/>
      <protection/>
    </xf>
    <xf numFmtId="2" fontId="2" fillId="7" borderId="10" xfId="52" applyNumberFormat="1" applyFont="1" applyFill="1" applyBorder="1" applyAlignment="1">
      <alignment horizontal="center" vertical="center" wrapText="1"/>
      <protection/>
    </xf>
    <xf numFmtId="49" fontId="2" fillId="7" borderId="11" xfId="52" applyNumberFormat="1" applyFont="1" applyFill="1" applyBorder="1" applyAlignment="1">
      <alignment horizontal="center" vertical="center" wrapText="1" readingOrder="1"/>
      <protection/>
    </xf>
    <xf numFmtId="2" fontId="2" fillId="7" borderId="14" xfId="52" applyNumberFormat="1" applyFont="1" applyFill="1" applyBorder="1" applyAlignment="1">
      <alignment horizontal="center" vertical="center" wrapText="1"/>
      <protection/>
    </xf>
    <xf numFmtId="1" fontId="2" fillId="7" borderId="14" xfId="52" applyNumberFormat="1" applyFont="1" applyFill="1" applyBorder="1" applyAlignment="1">
      <alignment horizontal="center" vertical="center" readingOrder="1"/>
      <protection/>
    </xf>
    <xf numFmtId="1" fontId="6" fillId="7" borderId="11" xfId="52" applyNumberFormat="1" applyFont="1" applyFill="1" applyBorder="1" applyAlignment="1">
      <alignment horizontal="center" vertical="center" readingOrder="1"/>
      <protection/>
    </xf>
    <xf numFmtId="2" fontId="2" fillId="0" borderId="15" xfId="52" applyNumberFormat="1" applyFont="1" applyFill="1" applyBorder="1" applyAlignment="1">
      <alignment horizontal="center" vertical="center" wrapText="1"/>
      <protection/>
    </xf>
    <xf numFmtId="1" fontId="2" fillId="0" borderId="16" xfId="52" applyNumberFormat="1" applyFont="1" applyFill="1" applyBorder="1" applyAlignment="1">
      <alignment horizontal="center" vertical="center" readingOrder="1"/>
      <protection/>
    </xf>
    <xf numFmtId="49" fontId="2" fillId="0" borderId="17" xfId="52" applyNumberFormat="1" applyFont="1" applyFill="1" applyBorder="1" applyAlignment="1">
      <alignment horizontal="center" vertical="center" wrapText="1" readingOrder="1"/>
      <protection/>
    </xf>
    <xf numFmtId="0" fontId="2" fillId="7" borderId="12" xfId="52" applyNumberFormat="1" applyFont="1" applyFill="1" applyBorder="1" applyAlignment="1">
      <alignment vertical="center" wrapText="1" readingOrder="1"/>
      <protection/>
    </xf>
    <xf numFmtId="1" fontId="7" fillId="0" borderId="17" xfId="52" applyNumberFormat="1" applyFont="1" applyFill="1" applyBorder="1" applyAlignment="1">
      <alignment horizontal="center" vertical="center" readingOrder="1"/>
      <protection/>
    </xf>
    <xf numFmtId="1" fontId="7" fillId="7" borderId="14" xfId="52" applyNumberFormat="1" applyFont="1" applyFill="1" applyBorder="1" applyAlignment="1">
      <alignment horizontal="center" vertical="center" readingOrder="1"/>
      <protection/>
    </xf>
    <xf numFmtId="1" fontId="2" fillId="0" borderId="17" xfId="52" applyNumberFormat="1" applyFont="1" applyFill="1" applyBorder="1" applyAlignment="1">
      <alignment horizontal="center" vertical="center" readingOrder="1"/>
      <protection/>
    </xf>
    <xf numFmtId="49" fontId="2" fillId="7" borderId="14" xfId="52" applyNumberFormat="1" applyFont="1" applyFill="1" applyBorder="1" applyAlignment="1">
      <alignment horizontal="center" vertical="center" wrapText="1" readingOrder="1"/>
      <protection/>
    </xf>
    <xf numFmtId="49" fontId="2" fillId="7" borderId="18" xfId="52" applyNumberFormat="1" applyFont="1" applyFill="1" applyBorder="1" applyAlignment="1">
      <alignment horizontal="center" vertical="center" wrapText="1" readingOrder="1"/>
      <protection/>
    </xf>
    <xf numFmtId="0" fontId="2" fillId="0" borderId="19" xfId="0" applyFont="1" applyFill="1" applyBorder="1" applyAlignment="1" applyProtection="1">
      <alignment vertical="center" wrapText="1" readingOrder="1"/>
      <protection locked="0"/>
    </xf>
    <xf numFmtId="2" fontId="2" fillId="7" borderId="20" xfId="52" applyNumberFormat="1" applyFont="1" applyFill="1" applyBorder="1" applyAlignment="1">
      <alignment horizontal="center" vertical="center" wrapText="1"/>
      <protection/>
    </xf>
    <xf numFmtId="0" fontId="0" fillId="18" borderId="14" xfId="0" applyFont="1" applyFill="1" applyBorder="1" applyAlignment="1">
      <alignment/>
    </xf>
    <xf numFmtId="0" fontId="0" fillId="18" borderId="21" xfId="0" applyFont="1" applyFill="1" applyBorder="1" applyAlignment="1">
      <alignment/>
    </xf>
    <xf numFmtId="0" fontId="2" fillId="18" borderId="10" xfId="52" applyNumberFormat="1" applyFont="1" applyFill="1" applyBorder="1" applyAlignment="1">
      <alignment vertical="center" wrapText="1" readingOrder="1"/>
      <protection/>
    </xf>
    <xf numFmtId="49" fontId="2" fillId="18" borderId="10" xfId="52" applyNumberFormat="1" applyFont="1" applyFill="1" applyBorder="1" applyAlignment="1">
      <alignment vertical="center" wrapText="1" readingOrder="1"/>
      <protection/>
    </xf>
    <xf numFmtId="49" fontId="2" fillId="18" borderId="10" xfId="52" applyNumberFormat="1" applyFont="1" applyFill="1" applyBorder="1" applyAlignment="1">
      <alignment horizontal="center" vertical="center" wrapText="1" readingOrder="1"/>
      <protection/>
    </xf>
    <xf numFmtId="2" fontId="2" fillId="18" borderId="10" xfId="52" applyNumberFormat="1" applyFont="1" applyFill="1" applyBorder="1" applyAlignment="1">
      <alignment horizontal="center" vertical="center" wrapText="1"/>
      <protection/>
    </xf>
    <xf numFmtId="0" fontId="2" fillId="18" borderId="10" xfId="0" applyFont="1" applyFill="1" applyBorder="1" applyAlignment="1" applyProtection="1">
      <alignment horizontal="center" vertical="center" wrapText="1" readingOrder="1"/>
      <protection locked="0"/>
    </xf>
    <xf numFmtId="0" fontId="2" fillId="18" borderId="10" xfId="0" applyFont="1" applyFill="1" applyBorder="1" applyAlignment="1" applyProtection="1">
      <alignment horizontal="left" vertical="center" wrapText="1" readingOrder="1"/>
      <protection locked="0"/>
    </xf>
    <xf numFmtId="2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18" borderId="10" xfId="52" applyNumberFormat="1" applyFont="1" applyFill="1" applyBorder="1" applyAlignment="1">
      <alignment horizontal="center" vertical="center" readingOrder="1"/>
      <protection/>
    </xf>
    <xf numFmtId="49" fontId="2" fillId="18" borderId="19" xfId="52" applyNumberFormat="1" applyFont="1" applyFill="1" applyBorder="1" applyAlignment="1">
      <alignment vertical="center" wrapText="1" readingOrder="1"/>
      <protection/>
    </xf>
    <xf numFmtId="49" fontId="2" fillId="18" borderId="19" xfId="52" applyNumberFormat="1" applyFont="1" applyFill="1" applyBorder="1" applyAlignment="1">
      <alignment horizontal="center" vertical="center" wrapText="1" readingOrder="1"/>
      <protection/>
    </xf>
    <xf numFmtId="2" fontId="2" fillId="18" borderId="19" xfId="52" applyNumberFormat="1" applyFont="1" applyFill="1" applyBorder="1" applyAlignment="1">
      <alignment horizontal="center" vertical="center" wrapText="1"/>
      <protection/>
    </xf>
    <xf numFmtId="0" fontId="2" fillId="18" borderId="19" xfId="52" applyNumberFormat="1" applyFont="1" applyFill="1" applyBorder="1" applyAlignment="1">
      <alignment vertical="center" wrapText="1" readingOrder="1"/>
      <protection/>
    </xf>
    <xf numFmtId="1" fontId="2" fillId="18" borderId="14" xfId="52" applyNumberFormat="1" applyFont="1" applyFill="1" applyBorder="1" applyAlignment="1">
      <alignment horizontal="center" vertical="center" readingOrder="1"/>
      <protection/>
    </xf>
    <xf numFmtId="1" fontId="6" fillId="18" borderId="0" xfId="52" applyNumberFormat="1" applyFont="1" applyFill="1" applyBorder="1" applyAlignment="1">
      <alignment horizontal="center" vertical="center" readingOrder="1"/>
      <protection/>
    </xf>
    <xf numFmtId="49" fontId="2" fillId="18" borderId="22" xfId="52" applyNumberFormat="1" applyFont="1" applyFill="1" applyBorder="1" applyAlignment="1">
      <alignment horizontal="center" vertical="center" wrapText="1" readingOrder="1"/>
      <protection/>
    </xf>
    <xf numFmtId="49" fontId="2" fillId="18" borderId="14" xfId="52" applyNumberFormat="1" applyFont="1" applyFill="1" applyBorder="1" applyAlignment="1">
      <alignment horizontal="center" vertical="center" wrapText="1" readingOrder="1"/>
      <protection/>
    </xf>
    <xf numFmtId="2" fontId="2" fillId="18" borderId="12" xfId="52" applyNumberFormat="1" applyFont="1" applyFill="1" applyBorder="1" applyAlignment="1">
      <alignment horizontal="center" vertical="center" wrapText="1"/>
      <protection/>
    </xf>
    <xf numFmtId="1" fontId="2" fillId="18" borderId="11" xfId="52" applyNumberFormat="1" applyFont="1" applyFill="1" applyBorder="1" applyAlignment="1">
      <alignment horizontal="center" vertical="center" readingOrder="1"/>
      <protection/>
    </xf>
    <xf numFmtId="1" fontId="7" fillId="18" borderId="14" xfId="52" applyNumberFormat="1" applyFont="1" applyFill="1" applyBorder="1" applyAlignment="1">
      <alignment horizontal="center" vertical="center" readingOrder="1"/>
      <protection/>
    </xf>
    <xf numFmtId="0" fontId="2" fillId="18" borderId="12" xfId="52" applyNumberFormat="1" applyFont="1" applyFill="1" applyBorder="1" applyAlignment="1">
      <alignment vertical="center" wrapText="1" readingOrder="1"/>
      <protection/>
    </xf>
    <xf numFmtId="49" fontId="2" fillId="18" borderId="18" xfId="52" applyNumberFormat="1" applyFont="1" applyFill="1" applyBorder="1" applyAlignment="1">
      <alignment horizontal="center" vertical="center" wrapText="1" readingOrder="1"/>
      <protection/>
    </xf>
    <xf numFmtId="2" fontId="2" fillId="18" borderId="15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/>
    </xf>
    <xf numFmtId="49" fontId="2" fillId="33" borderId="10" xfId="52" applyNumberFormat="1" applyFont="1" applyFill="1" applyBorder="1" applyAlignment="1">
      <alignment horizontal="center" vertical="center" wrapText="1" readingOrder="1"/>
      <protection/>
    </xf>
    <xf numFmtId="49" fontId="2" fillId="33" borderId="19" xfId="52" applyNumberFormat="1" applyFont="1" applyFill="1" applyBorder="1" applyAlignment="1">
      <alignment horizontal="center" vertical="center" wrapText="1" readingOrder="1"/>
      <protection/>
    </xf>
    <xf numFmtId="49" fontId="2" fillId="33" borderId="14" xfId="52" applyNumberFormat="1" applyFont="1" applyFill="1" applyBorder="1" applyAlignment="1">
      <alignment horizontal="center" vertical="center" wrapText="1" readingOrder="1"/>
      <protection/>
    </xf>
    <xf numFmtId="49" fontId="2" fillId="33" borderId="11" xfId="52" applyNumberFormat="1" applyFont="1" applyFill="1" applyBorder="1" applyAlignment="1">
      <alignment horizontal="center" vertical="center" wrapText="1" readingOrder="1"/>
      <protection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2" fontId="9" fillId="34" borderId="0" xfId="0" applyNumberFormat="1" applyFont="1" applyFill="1" applyAlignment="1">
      <alignment/>
    </xf>
    <xf numFmtId="2" fontId="9" fillId="16" borderId="0" xfId="0" applyNumberFormat="1" applyFont="1" applyFill="1" applyAlignment="1">
      <alignment/>
    </xf>
    <xf numFmtId="0" fontId="0" fillId="35" borderId="23" xfId="0" applyFill="1" applyBorder="1" applyAlignment="1">
      <alignment/>
    </xf>
    <xf numFmtId="0" fontId="5" fillId="0" borderId="18" xfId="0" applyFont="1" applyFill="1" applyBorder="1" applyAlignment="1" applyProtection="1">
      <alignment vertical="center" wrapText="1" readingOrder="1"/>
      <protection locked="0"/>
    </xf>
    <xf numFmtId="0" fontId="5" fillId="0" borderId="11" xfId="0" applyFont="1" applyFill="1" applyBorder="1" applyAlignment="1" applyProtection="1">
      <alignment vertical="center" wrapText="1" readingOrder="1"/>
      <protection locked="0"/>
    </xf>
    <xf numFmtId="0" fontId="5" fillId="0" borderId="24" xfId="0" applyFont="1" applyFill="1" applyBorder="1" applyAlignment="1" applyProtection="1">
      <alignment vertical="center" wrapText="1" readingOrder="1"/>
      <protection locked="0"/>
    </xf>
    <xf numFmtId="0" fontId="28" fillId="36" borderId="24" xfId="0" applyFont="1" applyFill="1" applyBorder="1" applyAlignment="1" applyProtection="1">
      <alignment horizontal="left" vertical="center" readingOrder="1"/>
      <protection locked="0"/>
    </xf>
    <xf numFmtId="0" fontId="28" fillId="36" borderId="11" xfId="0" applyFont="1" applyFill="1" applyBorder="1" applyAlignment="1" applyProtection="1">
      <alignment horizontal="left" vertical="center" readingOrder="1"/>
      <protection locked="0"/>
    </xf>
    <xf numFmtId="0" fontId="28" fillId="36" borderId="12" xfId="0" applyFont="1" applyFill="1" applyBorder="1" applyAlignment="1" applyProtection="1">
      <alignment horizontal="left" vertical="center" readingOrder="1"/>
      <protection locked="0"/>
    </xf>
    <xf numFmtId="0" fontId="28" fillId="36" borderId="25" xfId="0" applyFont="1" applyFill="1" applyBorder="1" applyAlignment="1" applyProtection="1">
      <alignment horizontal="left" vertical="center" readingOrder="1"/>
      <protection locked="0"/>
    </xf>
    <xf numFmtId="0" fontId="3" fillId="0" borderId="0" xfId="0" applyFont="1" applyAlignment="1">
      <alignment horizontal="center" vertical="center" readingOrder="1"/>
    </xf>
    <xf numFmtId="0" fontId="3" fillId="0" borderId="24" xfId="0" applyFont="1" applyBorder="1" applyAlignment="1" applyProtection="1">
      <alignment horizontal="center" vertical="center" readingOrder="1"/>
      <protection locked="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yperlink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2 2" xfId="53"/>
    <cellStyle name="Normalno 2" xfId="54"/>
    <cellStyle name="Obično_List1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4">
      <selection activeCell="A7" sqref="A7:IV7"/>
    </sheetView>
  </sheetViews>
  <sheetFormatPr defaultColWidth="9.140625" defaultRowHeight="12.75"/>
  <cols>
    <col min="9" max="9" width="19.421875" style="0" customWidth="1"/>
    <col min="10" max="10" width="10.8515625" style="0" customWidth="1"/>
    <col min="11" max="11" width="9.57421875" style="0" bestFit="1" customWidth="1"/>
    <col min="12" max="12" width="12.00390625" style="0" bestFit="1" customWidth="1"/>
    <col min="14" max="14" width="10.00390625" style="0" bestFit="1" customWidth="1"/>
  </cols>
  <sheetData>
    <row r="1" spans="1:9" ht="20.25">
      <c r="A1" s="71" t="s">
        <v>75</v>
      </c>
      <c r="B1" s="71"/>
      <c r="C1" s="71"/>
      <c r="D1" s="71"/>
      <c r="E1" s="71"/>
      <c r="F1" s="71"/>
      <c r="G1" s="71"/>
      <c r="H1" s="71"/>
      <c r="I1" s="71"/>
    </row>
    <row r="2" spans="1:9" ht="20.25">
      <c r="A2" s="72" t="s">
        <v>74</v>
      </c>
      <c r="B2" s="72"/>
      <c r="C2" s="72"/>
      <c r="D2" s="72"/>
      <c r="E2" s="72"/>
      <c r="F2" s="72"/>
      <c r="G2" s="72"/>
      <c r="H2" s="72"/>
      <c r="I2" s="72"/>
    </row>
    <row r="3" spans="1:10" ht="22.5">
      <c r="A3" s="2" t="s">
        <v>6</v>
      </c>
      <c r="B3" s="2" t="s">
        <v>3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56</v>
      </c>
      <c r="I3" s="3" t="s">
        <v>4</v>
      </c>
      <c r="J3" s="3" t="s">
        <v>66</v>
      </c>
    </row>
    <row r="4" spans="1:10" ht="21">
      <c r="A4" s="68" t="s">
        <v>25</v>
      </c>
      <c r="B4" s="68"/>
      <c r="C4" s="68"/>
      <c r="D4" s="68"/>
      <c r="E4" s="68"/>
      <c r="F4" s="68"/>
      <c r="G4" s="68"/>
      <c r="H4" s="68"/>
      <c r="I4" s="69"/>
      <c r="J4" s="3"/>
    </row>
    <row r="5" spans="1:10" ht="12.75">
      <c r="A5" s="1">
        <v>6042</v>
      </c>
      <c r="B5" s="64" t="s">
        <v>12</v>
      </c>
      <c r="C5" s="65"/>
      <c r="D5" s="65"/>
      <c r="E5" s="65"/>
      <c r="F5" s="65"/>
      <c r="G5" s="65"/>
      <c r="H5" s="65"/>
      <c r="I5" s="65"/>
      <c r="J5" s="55"/>
    </row>
    <row r="6" spans="1:13" ht="157.5">
      <c r="A6" s="37" t="s">
        <v>77</v>
      </c>
      <c r="B6" s="37">
        <v>3875</v>
      </c>
      <c r="C6" s="38" t="s">
        <v>76</v>
      </c>
      <c r="D6" s="38" t="s">
        <v>30</v>
      </c>
      <c r="E6" s="38" t="s">
        <v>29</v>
      </c>
      <c r="F6" s="37" t="s">
        <v>52</v>
      </c>
      <c r="G6" s="37" t="s">
        <v>15</v>
      </c>
      <c r="H6" s="60">
        <v>140</v>
      </c>
      <c r="I6" s="39" t="s">
        <v>59</v>
      </c>
      <c r="J6" s="55">
        <f>H6*149.78</f>
        <v>20969.2</v>
      </c>
      <c r="M6" s="3"/>
    </row>
    <row r="7" spans="1:10" ht="12.75">
      <c r="A7" s="29"/>
      <c r="B7" s="64" t="s">
        <v>16</v>
      </c>
      <c r="C7" s="65"/>
      <c r="D7" s="66"/>
      <c r="E7" s="66"/>
      <c r="F7" s="66"/>
      <c r="G7" s="66"/>
      <c r="H7" s="66"/>
      <c r="I7" s="65"/>
      <c r="J7" s="55">
        <v>0</v>
      </c>
    </row>
    <row r="8" spans="1:10" ht="112.5">
      <c r="A8" s="31">
        <v>5983</v>
      </c>
      <c r="B8" s="32">
        <v>3823</v>
      </c>
      <c r="C8" s="33" t="s">
        <v>55</v>
      </c>
      <c r="D8" s="34" t="s">
        <v>35</v>
      </c>
      <c r="E8" s="34" t="s">
        <v>29</v>
      </c>
      <c r="F8" s="35" t="s">
        <v>52</v>
      </c>
      <c r="G8" s="35" t="s">
        <v>36</v>
      </c>
      <c r="H8" s="56" t="s">
        <v>63</v>
      </c>
      <c r="I8" s="36">
        <v>59</v>
      </c>
      <c r="J8" s="55">
        <f>H8*I8</f>
        <v>8260</v>
      </c>
    </row>
    <row r="9" spans="1:10" ht="12.75">
      <c r="A9" s="1"/>
      <c r="B9" s="64" t="s">
        <v>17</v>
      </c>
      <c r="C9" s="65"/>
      <c r="D9" s="65"/>
      <c r="E9" s="65"/>
      <c r="F9" s="65"/>
      <c r="G9" s="65"/>
      <c r="H9" s="65"/>
      <c r="I9" s="65"/>
      <c r="J9" s="55">
        <v>0</v>
      </c>
    </row>
    <row r="10" spans="1:10" ht="135">
      <c r="A10" s="40">
        <v>6110</v>
      </c>
      <c r="B10" s="40">
        <v>3931</v>
      </c>
      <c r="C10" s="33" t="s">
        <v>32</v>
      </c>
      <c r="D10" s="41" t="s">
        <v>33</v>
      </c>
      <c r="E10" s="41" t="s">
        <v>13</v>
      </c>
      <c r="F10" s="42" t="s">
        <v>52</v>
      </c>
      <c r="G10" s="42" t="s">
        <v>15</v>
      </c>
      <c r="H10" s="57" t="s">
        <v>63</v>
      </c>
      <c r="I10" s="43">
        <v>119.82</v>
      </c>
      <c r="J10" s="55">
        <f>H10*I10</f>
        <v>16774.8</v>
      </c>
    </row>
    <row r="11" spans="1:10" ht="12.75">
      <c r="A11" s="1"/>
      <c r="B11" s="64" t="s">
        <v>18</v>
      </c>
      <c r="C11" s="65"/>
      <c r="D11" s="66"/>
      <c r="E11" s="66"/>
      <c r="F11" s="66"/>
      <c r="G11" s="66"/>
      <c r="H11" s="66"/>
      <c r="I11" s="66"/>
      <c r="J11" s="55">
        <v>0</v>
      </c>
    </row>
    <row r="12" spans="1:10" ht="146.25">
      <c r="A12" s="40">
        <v>6151</v>
      </c>
      <c r="B12" s="40">
        <v>3966</v>
      </c>
      <c r="C12" s="44" t="s">
        <v>31</v>
      </c>
      <c r="D12" s="34" t="s">
        <v>5</v>
      </c>
      <c r="E12" s="34" t="s">
        <v>29</v>
      </c>
      <c r="F12" s="35" t="s">
        <v>52</v>
      </c>
      <c r="G12" s="35" t="s">
        <v>15</v>
      </c>
      <c r="H12" s="56" t="s">
        <v>63</v>
      </c>
      <c r="I12" s="36">
        <v>59.91</v>
      </c>
      <c r="J12" s="55">
        <f>H12*I12</f>
        <v>8387.4</v>
      </c>
    </row>
    <row r="13" spans="1:10" ht="12.75">
      <c r="A13" s="21"/>
      <c r="B13" s="10" t="s">
        <v>46</v>
      </c>
      <c r="C13" s="4"/>
      <c r="D13" s="5"/>
      <c r="E13" s="5"/>
      <c r="F13" s="6"/>
      <c r="G13" s="22"/>
      <c r="H13" s="22"/>
      <c r="I13" s="8"/>
      <c r="J13" s="55">
        <v>0</v>
      </c>
    </row>
    <row r="14" spans="1:10" ht="123.75">
      <c r="A14" s="45">
        <v>7001</v>
      </c>
      <c r="B14" s="46">
        <v>4741</v>
      </c>
      <c r="C14" s="33" t="s">
        <v>60</v>
      </c>
      <c r="D14" s="35" t="s">
        <v>45</v>
      </c>
      <c r="E14" s="34" t="s">
        <v>29</v>
      </c>
      <c r="F14" s="47" t="s">
        <v>14</v>
      </c>
      <c r="G14" s="48" t="s">
        <v>15</v>
      </c>
      <c r="H14" s="58" t="s">
        <v>64</v>
      </c>
      <c r="I14" s="49">
        <v>61.8</v>
      </c>
      <c r="J14" s="55">
        <f>H14*I14</f>
        <v>6798</v>
      </c>
    </row>
    <row r="15" spans="1:10" ht="21">
      <c r="A15" s="67" t="s">
        <v>26</v>
      </c>
      <c r="B15" s="67"/>
      <c r="C15" s="68"/>
      <c r="D15" s="68"/>
      <c r="E15" s="68"/>
      <c r="F15" s="67"/>
      <c r="G15" s="67"/>
      <c r="H15" s="67"/>
      <c r="I15" s="69"/>
      <c r="J15" s="55">
        <f>H15*I15</f>
        <v>0</v>
      </c>
    </row>
    <row r="16" spans="1:10" ht="12.75">
      <c r="A16" s="1"/>
      <c r="B16" s="64" t="s">
        <v>21</v>
      </c>
      <c r="C16" s="65"/>
      <c r="D16" s="65"/>
      <c r="E16" s="65"/>
      <c r="F16" s="65"/>
      <c r="G16" s="65"/>
      <c r="H16" s="65"/>
      <c r="I16" s="65"/>
      <c r="J16" s="55">
        <f>H16*I16</f>
        <v>0</v>
      </c>
    </row>
    <row r="17" spans="1:10" ht="146.25">
      <c r="A17" s="40">
        <v>7071</v>
      </c>
      <c r="B17" s="40">
        <v>4809</v>
      </c>
      <c r="C17" s="33" t="s">
        <v>34</v>
      </c>
      <c r="D17" s="34" t="s">
        <v>30</v>
      </c>
      <c r="E17" s="34" t="s">
        <v>29</v>
      </c>
      <c r="F17" s="35" t="s">
        <v>51</v>
      </c>
      <c r="G17" s="35" t="s">
        <v>15</v>
      </c>
      <c r="H17" s="56" t="s">
        <v>71</v>
      </c>
      <c r="I17" s="36" t="s">
        <v>61</v>
      </c>
      <c r="J17" s="55">
        <f>H17*154.25</f>
        <v>17430.25</v>
      </c>
    </row>
    <row r="18" spans="1:10" ht="12.75" customHeight="1">
      <c r="A18" s="1"/>
      <c r="B18" s="64" t="s">
        <v>16</v>
      </c>
      <c r="C18" s="65"/>
      <c r="D18" s="65"/>
      <c r="E18" s="65"/>
      <c r="F18" s="65"/>
      <c r="G18" s="65"/>
      <c r="H18" s="65"/>
      <c r="I18" s="65"/>
      <c r="J18" s="55">
        <v>0</v>
      </c>
    </row>
    <row r="19" spans="1:10" ht="123.75">
      <c r="A19" s="40">
        <v>6573</v>
      </c>
      <c r="B19" s="40">
        <v>4357</v>
      </c>
      <c r="C19" s="33" t="s">
        <v>53</v>
      </c>
      <c r="D19" s="34" t="s">
        <v>35</v>
      </c>
      <c r="E19" s="34" t="s">
        <v>13</v>
      </c>
      <c r="F19" s="35" t="s">
        <v>20</v>
      </c>
      <c r="G19" s="35" t="s">
        <v>36</v>
      </c>
      <c r="H19" s="56" t="s">
        <v>71</v>
      </c>
      <c r="I19" s="36">
        <v>61.7</v>
      </c>
      <c r="J19" s="55">
        <f>H19*I19</f>
        <v>6972.1</v>
      </c>
    </row>
    <row r="20" spans="1:10" ht="12.75">
      <c r="A20" s="1"/>
      <c r="B20" s="64" t="s">
        <v>17</v>
      </c>
      <c r="C20" s="65"/>
      <c r="D20" s="65"/>
      <c r="E20" s="65"/>
      <c r="F20" s="65"/>
      <c r="G20" s="65"/>
      <c r="H20" s="65"/>
      <c r="I20" s="65"/>
      <c r="J20" s="55">
        <v>0</v>
      </c>
    </row>
    <row r="21" spans="1:10" ht="157.5">
      <c r="A21" s="40">
        <v>7059</v>
      </c>
      <c r="B21" s="40">
        <v>4799</v>
      </c>
      <c r="C21" s="33" t="s">
        <v>1</v>
      </c>
      <c r="D21" s="34" t="s">
        <v>0</v>
      </c>
      <c r="E21" s="34" t="s">
        <v>2</v>
      </c>
      <c r="F21" s="35" t="s">
        <v>20</v>
      </c>
      <c r="G21" s="35" t="s">
        <v>15</v>
      </c>
      <c r="H21" s="56" t="s">
        <v>71</v>
      </c>
      <c r="I21" s="36">
        <v>60</v>
      </c>
      <c r="J21" s="55">
        <f>H21*I21</f>
        <v>6780</v>
      </c>
    </row>
    <row r="22" spans="1:10" ht="12.75">
      <c r="A22" s="1"/>
      <c r="B22" s="64" t="s">
        <v>18</v>
      </c>
      <c r="C22" s="65"/>
      <c r="D22" s="65"/>
      <c r="E22" s="65"/>
      <c r="F22" s="65"/>
      <c r="G22" s="65"/>
      <c r="H22" s="65"/>
      <c r="I22" s="65"/>
      <c r="J22" s="55">
        <v>0</v>
      </c>
    </row>
    <row r="23" spans="1:10" ht="146.25">
      <c r="A23" s="40">
        <v>7034</v>
      </c>
      <c r="B23" s="40">
        <v>4774</v>
      </c>
      <c r="C23" s="33" t="s">
        <v>37</v>
      </c>
      <c r="D23" s="34" t="s">
        <v>5</v>
      </c>
      <c r="E23" s="34" t="s">
        <v>2</v>
      </c>
      <c r="F23" s="35" t="s">
        <v>20</v>
      </c>
      <c r="G23" s="35" t="s">
        <v>15</v>
      </c>
      <c r="H23" s="56" t="s">
        <v>71</v>
      </c>
      <c r="I23" s="36">
        <v>61.7</v>
      </c>
      <c r="J23" s="55">
        <f>H23*I23</f>
        <v>6972.1</v>
      </c>
    </row>
    <row r="24" spans="1:10" ht="12.75">
      <c r="A24" s="7"/>
      <c r="B24" s="24" t="s">
        <v>47</v>
      </c>
      <c r="C24" s="4"/>
      <c r="D24" s="5"/>
      <c r="E24" s="5"/>
      <c r="F24" s="6"/>
      <c r="G24" s="22"/>
      <c r="H24" s="22"/>
      <c r="I24" s="8"/>
      <c r="J24" s="55">
        <v>0</v>
      </c>
    </row>
    <row r="25" spans="1:10" ht="123.75">
      <c r="A25" s="50">
        <v>7002</v>
      </c>
      <c r="B25" s="51">
        <v>4742</v>
      </c>
      <c r="C25" s="52" t="s">
        <v>49</v>
      </c>
      <c r="D25" s="35" t="s">
        <v>45</v>
      </c>
      <c r="E25" s="34" t="s">
        <v>29</v>
      </c>
      <c r="F25" s="53" t="s">
        <v>20</v>
      </c>
      <c r="G25" s="48" t="s">
        <v>15</v>
      </c>
      <c r="H25" s="58" t="s">
        <v>67</v>
      </c>
      <c r="I25" s="54">
        <v>61.7</v>
      </c>
      <c r="J25" s="55">
        <f>H25*I25</f>
        <v>5121.1</v>
      </c>
    </row>
    <row r="26" spans="1:10" ht="21">
      <c r="A26" s="68" t="s">
        <v>27</v>
      </c>
      <c r="B26" s="67"/>
      <c r="C26" s="68"/>
      <c r="D26" s="68"/>
      <c r="E26" s="68"/>
      <c r="F26" s="68"/>
      <c r="G26" s="67"/>
      <c r="H26" s="67"/>
      <c r="I26" s="70"/>
      <c r="J26" s="55">
        <v>0</v>
      </c>
    </row>
    <row r="27" spans="1:10" ht="12.75">
      <c r="A27" s="1"/>
      <c r="B27" s="64" t="s">
        <v>21</v>
      </c>
      <c r="C27" s="65"/>
      <c r="D27" s="65"/>
      <c r="E27" s="65"/>
      <c r="F27" s="65"/>
      <c r="G27" s="65"/>
      <c r="H27" s="65"/>
      <c r="I27" s="65"/>
      <c r="J27" s="55">
        <v>0</v>
      </c>
    </row>
    <row r="28" spans="1:10" ht="112.5">
      <c r="A28" s="11">
        <v>7088</v>
      </c>
      <c r="B28" s="11">
        <v>4826</v>
      </c>
      <c r="C28" s="12" t="s">
        <v>38</v>
      </c>
      <c r="D28" s="13" t="s">
        <v>39</v>
      </c>
      <c r="E28" s="13" t="s">
        <v>40</v>
      </c>
      <c r="F28" s="14" t="s">
        <v>22</v>
      </c>
      <c r="G28" s="14" t="s">
        <v>15</v>
      </c>
      <c r="H28" s="56" t="s">
        <v>62</v>
      </c>
      <c r="I28" s="15">
        <v>154.25</v>
      </c>
      <c r="J28" s="55">
        <f>H28*I28</f>
        <v>20052.5</v>
      </c>
    </row>
    <row r="29" spans="1:10" ht="12.75">
      <c r="A29" s="1"/>
      <c r="B29" s="64" t="s">
        <v>16</v>
      </c>
      <c r="C29" s="65"/>
      <c r="D29" s="65"/>
      <c r="E29" s="65"/>
      <c r="F29" s="65"/>
      <c r="G29" s="65"/>
      <c r="H29" s="65"/>
      <c r="I29" s="65"/>
      <c r="J29" s="55">
        <v>0</v>
      </c>
    </row>
    <row r="30" spans="1:10" ht="112.5">
      <c r="A30" s="11">
        <v>6574</v>
      </c>
      <c r="B30" s="11">
        <v>4358</v>
      </c>
      <c r="C30" s="12" t="s">
        <v>54</v>
      </c>
      <c r="D30" s="13" t="s">
        <v>35</v>
      </c>
      <c r="E30" s="13" t="s">
        <v>13</v>
      </c>
      <c r="F30" s="14" t="s">
        <v>22</v>
      </c>
      <c r="G30" s="14" t="s">
        <v>41</v>
      </c>
      <c r="H30" s="56" t="s">
        <v>62</v>
      </c>
      <c r="I30" s="15">
        <v>61.7</v>
      </c>
      <c r="J30" s="55">
        <f>H30*I30</f>
        <v>8021</v>
      </c>
    </row>
    <row r="31" spans="1:10" ht="12.75">
      <c r="A31" s="1"/>
      <c r="B31" s="64" t="s">
        <v>17</v>
      </c>
      <c r="C31" s="65"/>
      <c r="D31" s="65"/>
      <c r="E31" s="65"/>
      <c r="F31" s="65"/>
      <c r="G31" s="65"/>
      <c r="H31" s="65"/>
      <c r="I31" s="65"/>
      <c r="J31" s="55">
        <f aca="true" t="shared" si="0" ref="J31:J41">H31*I31</f>
        <v>0</v>
      </c>
    </row>
    <row r="32" spans="1:10" ht="157.5">
      <c r="A32" s="11">
        <v>7060</v>
      </c>
      <c r="B32" s="11">
        <v>4800</v>
      </c>
      <c r="C32" s="12" t="s">
        <v>42</v>
      </c>
      <c r="D32" s="13" t="s">
        <v>0</v>
      </c>
      <c r="E32" s="13" t="s">
        <v>13</v>
      </c>
      <c r="F32" s="14" t="s">
        <v>22</v>
      </c>
      <c r="G32" s="14" t="s">
        <v>15</v>
      </c>
      <c r="H32" s="56" t="s">
        <v>62</v>
      </c>
      <c r="I32" s="15">
        <v>123.4</v>
      </c>
      <c r="J32" s="55">
        <f t="shared" si="0"/>
        <v>16042</v>
      </c>
    </row>
    <row r="33" spans="1:10" ht="12.75">
      <c r="A33" s="1"/>
      <c r="B33" s="64" t="s">
        <v>18</v>
      </c>
      <c r="C33" s="65"/>
      <c r="D33" s="65"/>
      <c r="E33" s="65"/>
      <c r="F33" s="65"/>
      <c r="G33" s="65"/>
      <c r="H33" s="65"/>
      <c r="I33" s="65"/>
      <c r="J33" s="55">
        <f t="shared" si="0"/>
        <v>0</v>
      </c>
    </row>
    <row r="34" spans="1:10" ht="78.75">
      <c r="A34" s="11">
        <v>7008</v>
      </c>
      <c r="B34" s="11">
        <v>4748</v>
      </c>
      <c r="C34" s="12" t="s">
        <v>43</v>
      </c>
      <c r="D34" s="13" t="s">
        <v>44</v>
      </c>
      <c r="E34" s="13" t="s">
        <v>13</v>
      </c>
      <c r="F34" s="14" t="s">
        <v>22</v>
      </c>
      <c r="G34" s="14" t="s">
        <v>15</v>
      </c>
      <c r="H34" s="56" t="s">
        <v>70</v>
      </c>
      <c r="I34" s="15">
        <v>61.7</v>
      </c>
      <c r="J34" s="55">
        <f t="shared" si="0"/>
        <v>7835.900000000001</v>
      </c>
    </row>
    <row r="35" spans="1:10" ht="12.75">
      <c r="A35" s="1"/>
      <c r="B35" s="64" t="s">
        <v>19</v>
      </c>
      <c r="C35" s="65"/>
      <c r="D35" s="65"/>
      <c r="E35" s="65"/>
      <c r="F35" s="65"/>
      <c r="G35" s="65"/>
      <c r="H35" s="65"/>
      <c r="I35" s="65"/>
      <c r="J35" s="55">
        <f t="shared" si="0"/>
        <v>0</v>
      </c>
    </row>
    <row r="36" spans="1:10" ht="101.25">
      <c r="A36" s="11">
        <v>6700</v>
      </c>
      <c r="B36" s="11">
        <v>4464</v>
      </c>
      <c r="C36" s="12" t="s">
        <v>57</v>
      </c>
      <c r="D36" s="13" t="s">
        <v>58</v>
      </c>
      <c r="E36" s="13" t="s">
        <v>13</v>
      </c>
      <c r="F36" s="14" t="s">
        <v>22</v>
      </c>
      <c r="G36" s="14" t="s">
        <v>23</v>
      </c>
      <c r="H36" s="56" t="s">
        <v>65</v>
      </c>
      <c r="I36" s="15">
        <v>61.7</v>
      </c>
      <c r="J36" s="55">
        <f t="shared" si="0"/>
        <v>6478.5</v>
      </c>
    </row>
    <row r="37" spans="1:10" ht="12.75">
      <c r="A37" s="26"/>
      <c r="B37" s="24" t="s">
        <v>47</v>
      </c>
      <c r="C37" s="4"/>
      <c r="D37" s="5"/>
      <c r="E37" s="5"/>
      <c r="F37" s="6"/>
      <c r="G37" s="22"/>
      <c r="H37" s="6"/>
      <c r="I37" s="8"/>
      <c r="J37" s="55">
        <f t="shared" si="0"/>
        <v>0</v>
      </c>
    </row>
    <row r="38" spans="1:10" ht="123.75">
      <c r="A38" s="18">
        <v>7003</v>
      </c>
      <c r="B38" s="25">
        <v>4743</v>
      </c>
      <c r="C38" s="23" t="s">
        <v>48</v>
      </c>
      <c r="D38" s="14" t="s">
        <v>45</v>
      </c>
      <c r="E38" s="13" t="s">
        <v>29</v>
      </c>
      <c r="F38" s="28" t="s">
        <v>22</v>
      </c>
      <c r="G38" s="27" t="s">
        <v>15</v>
      </c>
      <c r="H38" s="59" t="s">
        <v>68</v>
      </c>
      <c r="I38" s="30">
        <v>61.7</v>
      </c>
      <c r="J38" s="55">
        <f t="shared" si="0"/>
        <v>5553</v>
      </c>
    </row>
    <row r="39" spans="1:10" ht="21">
      <c r="A39" s="67" t="s">
        <v>28</v>
      </c>
      <c r="B39" s="67"/>
      <c r="C39" s="68"/>
      <c r="D39" s="68"/>
      <c r="E39" s="68"/>
      <c r="F39" s="68"/>
      <c r="G39" s="67"/>
      <c r="H39" s="68"/>
      <c r="I39" s="69"/>
      <c r="J39" s="55">
        <f t="shared" si="0"/>
        <v>0</v>
      </c>
    </row>
    <row r="40" spans="1:10" ht="12.75">
      <c r="A40" s="26"/>
      <c r="B40" s="9" t="s">
        <v>47</v>
      </c>
      <c r="C40" s="4"/>
      <c r="D40" s="5"/>
      <c r="E40" s="5"/>
      <c r="F40" s="6"/>
      <c r="G40" s="6"/>
      <c r="H40" s="22"/>
      <c r="I40" s="20"/>
      <c r="J40" s="55">
        <f t="shared" si="0"/>
        <v>0</v>
      </c>
    </row>
    <row r="41" spans="1:10" ht="124.5" thickBot="1">
      <c r="A41" s="18">
        <v>7004</v>
      </c>
      <c r="B41" s="19">
        <v>4744</v>
      </c>
      <c r="C41" s="12" t="s">
        <v>50</v>
      </c>
      <c r="D41" s="14" t="s">
        <v>45</v>
      </c>
      <c r="E41" s="13" t="s">
        <v>29</v>
      </c>
      <c r="F41" s="14" t="s">
        <v>24</v>
      </c>
      <c r="G41" s="16" t="s">
        <v>15</v>
      </c>
      <c r="H41" s="58" t="s">
        <v>69</v>
      </c>
      <c r="I41" s="17">
        <v>61.7</v>
      </c>
      <c r="J41" s="55">
        <f t="shared" si="0"/>
        <v>5367.900000000001</v>
      </c>
    </row>
    <row r="42" spans="9:14" ht="13.5" thickBot="1">
      <c r="I42" t="s">
        <v>72</v>
      </c>
      <c r="J42" s="61">
        <f>SUM(J6:J41)</f>
        <v>173815.75</v>
      </c>
      <c r="N42" s="63"/>
    </row>
    <row r="43" spans="9:10" ht="12.75">
      <c r="I43" t="s">
        <v>73</v>
      </c>
      <c r="J43" s="62">
        <f>J42/1.05</f>
        <v>165538.80952380953</v>
      </c>
    </row>
  </sheetData>
  <sheetProtection/>
  <mergeCells count="19">
    <mergeCell ref="A1:I1"/>
    <mergeCell ref="A2:I2"/>
    <mergeCell ref="B29:I29"/>
    <mergeCell ref="B31:I31"/>
    <mergeCell ref="B33:I33"/>
    <mergeCell ref="B35:I35"/>
    <mergeCell ref="A4:I4"/>
    <mergeCell ref="B5:I5"/>
    <mergeCell ref="B7:I7"/>
    <mergeCell ref="B9:I9"/>
    <mergeCell ref="B11:I11"/>
    <mergeCell ref="A15:I15"/>
    <mergeCell ref="A39:I39"/>
    <mergeCell ref="B16:I16"/>
    <mergeCell ref="B18:I18"/>
    <mergeCell ref="B20:I20"/>
    <mergeCell ref="B22:I22"/>
    <mergeCell ref="A26:I26"/>
    <mergeCell ref="B27:I2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Popis udžbenika</cp:keywords>
  <dc:description/>
  <cp:lastModifiedBy/>
  <cp:lastPrinted>2014-05-30T12:45:05Z</cp:lastPrinted>
  <dcterms:created xsi:type="dcterms:W3CDTF">2014-01-07T13:47:23Z</dcterms:created>
  <dcterms:modified xsi:type="dcterms:W3CDTF">2020-07-22T16:18:08Z</dcterms:modified>
  <cp:category/>
  <cp:version/>
  <cp:contentType/>
  <cp:contentStatus/>
</cp:coreProperties>
</file>